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splan.es\NasGesplan\ProyectosTF\AT22-025\05_PROYECTO\6_OCCET\6.OCCET 3.0\20241227_TRANSPARENCIA_ECONOM\"/>
    </mc:Choice>
  </mc:AlternateContent>
  <xr:revisionPtr revIDLastSave="0" documentId="13_ncr:1_{B018513B-6DE7-4DD7-B8F8-67E12AC5A2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TO CABIL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2" i="1" l="1"/>
  <c r="C80" i="1"/>
  <c r="B94" i="1" s="1"/>
  <c r="C52" i="1" l="1"/>
  <c r="C37" i="1"/>
  <c r="C27" i="1" l="1"/>
  <c r="B89" i="1" s="1"/>
  <c r="C72" i="1" l="1"/>
  <c r="B93" i="1" s="1"/>
  <c r="B91" i="1"/>
  <c r="B86" i="1"/>
  <c r="C21" i="1" l="1"/>
  <c r="B88" i="1" s="1"/>
  <c r="C11" i="1"/>
  <c r="C15" i="1"/>
  <c r="B87" i="1" s="1"/>
  <c r="B90" i="1" l="1"/>
  <c r="B95" i="1" s="1"/>
</calcChain>
</file>

<file path=xl/sharedStrings.xml><?xml version="1.0" encoding="utf-8"?>
<sst xmlns="http://schemas.openxmlformats.org/spreadsheetml/2006/main" count="86" uniqueCount="54">
  <si>
    <t>Costes Lucha contra el Cambio Climático</t>
  </si>
  <si>
    <t>1 estación meteorológica</t>
  </si>
  <si>
    <t>Curso Realización de Inventarios de Emisiones</t>
  </si>
  <si>
    <t>AÑO 2021</t>
  </si>
  <si>
    <t>AÑO 2020</t>
  </si>
  <si>
    <t>Funcionamiento de la Oficina de las Energías Renovables y Apoyo al Pacto de las Alcaldías</t>
  </si>
  <si>
    <t>Sin Impuestos</t>
  </si>
  <si>
    <t>Total ejecutar</t>
  </si>
  <si>
    <t>Fase I: Inventario de Emisiones de GEI de Cabildo y Ayuntamientos. Noviembre 2014-Julio 2015.
- Fase II: Elaboración del PAES y cálculo de la huella ambiental. Julio 2015-diciembre 2015.
- Fase III: Implantación del PAES. Enero 2016 - Octubre 2016.
- Fase IV: Seguimiento del PAES. Octubre 2016 - Diciembre 2017.</t>
  </si>
  <si>
    <t>Contrato de servicio para la realización de encuesta a la población de Tenerife sobre su percepción sobre la problemática del cambio climático</t>
  </si>
  <si>
    <t>Contrato de servicio para la elaboración de una exposición sobre cambio climático y su guía didáctica</t>
  </si>
  <si>
    <t>Contrato menor de servicio para diseño conceptual y gráfico de cómic sobre el cambio climático (exento impuestos)</t>
  </si>
  <si>
    <t>Asistencia técnica para la elaboración, implantación y  seguimiento del Plan de Acción para la Energía Sostenible (PAES) del Cabildo de Tenerife, realización de calculadora de emisiones y realización del Inventario de Emisiones de los municipios de Tenerife para el año 2009.</t>
  </si>
  <si>
    <t>AÑO 2022</t>
  </si>
  <si>
    <t>Funcionamiento de la Oficina de las Energías Renovables y Apoyo al Pacto de las Alcaldías, incluyendo creación del Observatorio del Cambio Climático de Tenerife</t>
  </si>
  <si>
    <t>Resumen TOTAL</t>
  </si>
  <si>
    <t>AÑO 2016</t>
  </si>
  <si>
    <t>Realización de las Jornadas de Energía Sostenible</t>
  </si>
  <si>
    <t>AÑO 2015</t>
  </si>
  <si>
    <t>AÑO 2017</t>
  </si>
  <si>
    <t>AÑO 2015 a 2017</t>
  </si>
  <si>
    <t>Edición de 200 ejemplares "Frenar el Cambio Climático, una aportación y 101 propuestas"</t>
  </si>
  <si>
    <t>Patrocinio Semana Europea de energía sotenible Canarias 2017</t>
  </si>
  <si>
    <t>MAC-CLIMA Programa INTERREG, Sistema de observación meteorológica y oceánica como herramienta para el fomento de la resiliencia y adaptación al cambio climático en el espacio de cooperación</t>
  </si>
  <si>
    <t>Creación de la Oficina de las Energías Renovables y Apoyo al Pacto de las Alcaldías, incluyendo creación del Observatorio del Cambio Climático y la Energía de Tenerife (OCCET)</t>
  </si>
  <si>
    <t>Elaboración de Guía Metodológica para la Participación Ciudadana en los PACES municipales</t>
  </si>
  <si>
    <t>Consultoría para la gestión admva. del MAC-Clima</t>
  </si>
  <si>
    <t>Videos divulgativos sobre Pacto de los Alcaldes</t>
  </si>
  <si>
    <t>Contrato de servicio para la elaboración de piezas gráficas y recursos digitales de educación y sensibilización ambiental sobre los ODS, incluyendo 4 videos sobre cambio climático para TV y RRSS</t>
  </si>
  <si>
    <t>INGRESOS PREVISTOS: PROYECTO INTERREG MAC-CLIMA</t>
  </si>
  <si>
    <t>85% del ppto. total: 149.435,00</t>
  </si>
  <si>
    <t>Cátedra de Medio Ambiente y Desarrollo Sostenible CABILDO - ULL</t>
  </si>
  <si>
    <t>Análisis del Binomio Agua-Energía en la Isla de Tenerife</t>
  </si>
  <si>
    <t>Los riesgos en canarias en el contexto del actual cambio climático, ¿cuestión de percepción?</t>
  </si>
  <si>
    <t>Creación de una red de parcelas permanentes en Tenerife para realizar un seguimiento del cambio global en la isla</t>
  </si>
  <si>
    <t>AÑO 2018-2019</t>
  </si>
  <si>
    <t>Servicio de "Asesoramiento y apoyo técnico a la implantación  y desarrollo del Pacto de los Alcaldes en los municipios de Tenerife</t>
  </si>
  <si>
    <t>Elaboración del Programa de Acción Insular para la Adaptación y Mitigación del Cambio Climático</t>
  </si>
  <si>
    <t>Formación específica referida a las funciones a desarrollar por el personal técnico de la Oficina de la Energías Renovables y Apoyo al Pacto de las Alcaldías</t>
  </si>
  <si>
    <t xml:space="preserve">Servicio Técnico de “streaming” para el desarrollo de 2 sesiones de trabajo y formación on line vinculadas al fomento del autoconsumo energético y la mejora de la comunicación en materia de energías renovables </t>
  </si>
  <si>
    <t>Publicidad de la Oficina de las Energías Renovables y Apoyo al Pacto de las Alcaldías en el Especial del periódico EL DÍA dedicado a los ODS, para comunicar a la ciudadanía el servicio que presta la Oficina de las Energías Renovables. 50.000 impresiones durante 3 días (29 al 31 de julio)</t>
  </si>
  <si>
    <t>Contrato de servico para la difusión de la Oficina de las Energías Renovables</t>
  </si>
  <si>
    <t>14,490,78 €</t>
  </si>
  <si>
    <t>AÑO 2023</t>
  </si>
  <si>
    <t>AÑO 2024</t>
  </si>
  <si>
    <t>Encargo Oficina de Transición Energética de Tenerife (antes Oficina de las Energías Renovables y Apoyo al Pacto de las Alcaldías)</t>
  </si>
  <si>
    <t>Encargo Oficina de Transformación Comunitaria</t>
  </si>
  <si>
    <t>Encargo de la Oficina de las Energías Renovables y Apoyo al Pacto de las Alcaldías</t>
  </si>
  <si>
    <t>Instalación de 1 puntos de recarga rápida</t>
  </si>
  <si>
    <t>Instalación de 30 puntos de recarga semi-rápida</t>
  </si>
  <si>
    <t>Instalación de 7 puntos de recarga rápida</t>
  </si>
  <si>
    <t>3 estaciones meteorológicas</t>
  </si>
  <si>
    <t>Creación de una red de parcelas permanentes en Tenerife para realizar un seguimiento de los impactos del cambio global en la isla</t>
  </si>
  <si>
    <t>Servicio Técnico de Sostenibilidad, Cambio Climático y Educación Ambiental del Cabildo Insular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</si>
</sst>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6">
    <xf numFmtId="0" fontId="0" fillId="0" borderId="0" xfId="0"/>
    <xf numFmtId="4" fontId="0" fillId="0" borderId="0" xfId="0" applyNumberFormat="1"/>
    <xf numFmtId="0" fontId="1" fillId="0" borderId="0" xfId="0" applyFont="1"/>
    <xf numFmtId="4" fontId="2" fillId="0" borderId="0" xfId="0" applyNumberFormat="1" applyFont="1"/>
    <xf numFmtId="0" fontId="0" fillId="0" borderId="0" xfId="0"/>
    <xf numFmtId="0" fontId="4" fillId="2" borderId="6" xfId="0" applyFont="1" applyFill="1" applyBorder="1"/>
    <xf numFmtId="0" fontId="0" fillId="0" borderId="0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4" fontId="0" fillId="0" borderId="0" xfId="0" applyNumberFormat="1" applyFont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/>
    </xf>
    <xf numFmtId="0" fontId="3" fillId="0" borderId="0" xfId="0" applyFont="1"/>
    <xf numFmtId="0" fontId="0" fillId="0" borderId="0" xfId="0" applyFont="1"/>
    <xf numFmtId="0" fontId="0" fillId="0" borderId="1" xfId="0" applyFont="1" applyBorder="1" applyAlignment="1">
      <alignment vertical="center" wrapText="1"/>
    </xf>
    <xf numFmtId="0" fontId="0" fillId="0" borderId="0" xfId="0" applyBorder="1"/>
    <xf numFmtId="4" fontId="0" fillId="0" borderId="0" xfId="0" applyNumberFormat="1" applyBorder="1"/>
    <xf numFmtId="4" fontId="0" fillId="0" borderId="0" xfId="0" applyNumberFormat="1" applyFont="1"/>
    <xf numFmtId="4" fontId="0" fillId="0" borderId="0" xfId="0" applyNumberFormat="1" applyFont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center"/>
    </xf>
    <xf numFmtId="4" fontId="0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0" fontId="3" fillId="0" borderId="0" xfId="0" applyFont="1" applyBorder="1"/>
    <xf numFmtId="0" fontId="0" fillId="0" borderId="0" xfId="0" applyAlignment="1">
      <alignment horizontal="left"/>
    </xf>
    <xf numFmtId="44" fontId="0" fillId="0" borderId="1" xfId="1" applyFont="1" applyBorder="1"/>
    <xf numFmtId="44" fontId="3" fillId="4" borderId="1" xfId="1" applyFont="1" applyFill="1" applyBorder="1"/>
    <xf numFmtId="44" fontId="0" fillId="0" borderId="1" xfId="1" applyFont="1" applyBorder="1" applyAlignment="1">
      <alignment vertical="center"/>
    </xf>
    <xf numFmtId="44" fontId="3" fillId="0" borderId="0" xfId="1" applyFont="1" applyBorder="1"/>
    <xf numFmtId="44" fontId="3" fillId="4" borderId="7" xfId="1" applyFont="1" applyFill="1" applyBorder="1"/>
    <xf numFmtId="44" fontId="0" fillId="0" borderId="1" xfId="1" applyFont="1" applyBorder="1" applyAlignment="1">
      <alignment vertical="center" wrapText="1"/>
    </xf>
    <xf numFmtId="44" fontId="3" fillId="3" borderId="1" xfId="1" applyFont="1" applyFill="1" applyBorder="1"/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4" fontId="0" fillId="0" borderId="0" xfId="0" applyNumberFormat="1" applyFont="1" applyFill="1" applyBorder="1" applyAlignment="1">
      <alignment vertical="center"/>
    </xf>
    <xf numFmtId="44" fontId="3" fillId="0" borderId="0" xfId="1" applyFont="1" applyFill="1" applyBorder="1"/>
    <xf numFmtId="0" fontId="0" fillId="0" borderId="0" xfId="0" applyFill="1"/>
    <xf numFmtId="0" fontId="0" fillId="0" borderId="4" xfId="0" applyFont="1" applyFill="1" applyBorder="1" applyAlignment="1">
      <alignment wrapText="1"/>
    </xf>
    <xf numFmtId="44" fontId="0" fillId="0" borderId="1" xfId="1" applyFont="1" applyBorder="1" applyAlignment="1">
      <alignment horizontal="right" vertical="center"/>
    </xf>
    <xf numFmtId="44" fontId="0" fillId="0" borderId="0" xfId="1" applyFont="1" applyBorder="1" applyAlignment="1">
      <alignment horizontal="center" vertical="center"/>
    </xf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0" xfId="0" applyFont="1"/>
    <xf numFmtId="4" fontId="0" fillId="0" borderId="0" xfId="0" applyNumberFormat="1" applyFont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center"/>
    </xf>
    <xf numFmtId="44" fontId="3" fillId="4" borderId="1" xfId="2" applyFont="1" applyFill="1" applyBorder="1"/>
    <xf numFmtId="44" fontId="0" fillId="0" borderId="1" xfId="2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 wrapText="1"/>
    </xf>
    <xf numFmtId="8" fontId="0" fillId="0" borderId="1" xfId="1" applyNumberFormat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0" fillId="5" borderId="1" xfId="0" applyNumberFormat="1" applyFill="1" applyBorder="1" applyAlignment="1">
      <alignment horizontal="center"/>
    </xf>
    <xf numFmtId="0" fontId="8" fillId="0" borderId="0" xfId="0" applyFont="1"/>
    <xf numFmtId="0" fontId="0" fillId="0" borderId="1" xfId="0" applyFont="1" applyBorder="1" applyAlignment="1">
      <alignment horizontal="right" indent="2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133350</xdr:rowOff>
    </xdr:from>
    <xdr:to>
      <xdr:col>0</xdr:col>
      <xdr:colOff>3114675</xdr:colOff>
      <xdr:row>0</xdr:row>
      <xdr:rowOff>973327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7910B7-6145-47B1-A7C2-8FB79E98F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33350"/>
          <a:ext cx="2886075" cy="83997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drián Fernández Vázquez" id="{89CDD420-723B-4988-9476-59865713BA5D}" userId="S::afervaz@gesplan2022.onmicrosoft.com::48381303-d275-40b0-968f-9d21d2b4c27f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5" dT="2022-08-16T12:15:00.42" personId="{89CDD420-723B-4988-9476-59865713BA5D}" id="{DFDD7853-63ED-41C0-B8A2-1163C54A7BCE}">
    <text>recalcular?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9"/>
  <sheetViews>
    <sheetView showGridLines="0" tabSelected="1" zoomScaleNormal="100" workbookViewId="0"/>
  </sheetViews>
  <sheetFormatPr baseColWidth="10" defaultRowHeight="15" x14ac:dyDescent="0.25"/>
  <cols>
    <col min="1" max="1" width="68.85546875" customWidth="1"/>
    <col min="2" max="2" width="18.140625" style="1" customWidth="1"/>
    <col min="3" max="3" width="16.7109375" style="1" customWidth="1"/>
  </cols>
  <sheetData>
    <row r="1" spans="1:5" s="40" customFormat="1" ht="85.5" customHeight="1" x14ac:dyDescent="0.25">
      <c r="B1" s="1"/>
      <c r="C1" s="1"/>
    </row>
    <row r="2" spans="1:5" ht="19.5" x14ac:dyDescent="0.3">
      <c r="A2" s="2" t="s">
        <v>0</v>
      </c>
      <c r="B2" s="3"/>
      <c r="C2" s="3"/>
    </row>
    <row r="3" spans="1:5" s="40" customFormat="1" ht="19.5" x14ac:dyDescent="0.3">
      <c r="A3" s="64" t="s">
        <v>53</v>
      </c>
      <c r="B3" s="3"/>
      <c r="C3" s="3"/>
    </row>
    <row r="4" spans="1:5" ht="19.5" x14ac:dyDescent="0.3">
      <c r="A4" s="2"/>
      <c r="B4" s="3"/>
      <c r="C4" s="3"/>
    </row>
    <row r="5" spans="1:5" ht="15.75" x14ac:dyDescent="0.25">
      <c r="A5" s="5" t="s">
        <v>20</v>
      </c>
      <c r="B5" s="10" t="s">
        <v>6</v>
      </c>
      <c r="C5" s="10" t="s">
        <v>7</v>
      </c>
    </row>
    <row r="6" spans="1:5" ht="59.25" customHeight="1" x14ac:dyDescent="0.25">
      <c r="A6" s="53" t="s">
        <v>12</v>
      </c>
      <c r="B6" s="54"/>
      <c r="C6" s="55"/>
    </row>
    <row r="7" spans="1:5" ht="69.75" customHeight="1" x14ac:dyDescent="0.25">
      <c r="A7" s="56" t="s">
        <v>8</v>
      </c>
      <c r="B7" s="57"/>
      <c r="C7" s="58"/>
    </row>
    <row r="8" spans="1:5" s="4" customFormat="1" x14ac:dyDescent="0.25">
      <c r="A8" s="13" t="s">
        <v>18</v>
      </c>
      <c r="B8" s="24">
        <v>0</v>
      </c>
      <c r="C8" s="24">
        <v>18641.53</v>
      </c>
    </row>
    <row r="9" spans="1:5" s="4" customFormat="1" x14ac:dyDescent="0.25">
      <c r="A9" s="13" t="s">
        <v>16</v>
      </c>
      <c r="B9" s="24">
        <v>0</v>
      </c>
      <c r="C9" s="24">
        <v>35045.33</v>
      </c>
    </row>
    <row r="10" spans="1:5" s="4" customFormat="1" x14ac:dyDescent="0.25">
      <c r="A10" s="13" t="s">
        <v>19</v>
      </c>
      <c r="B10" s="24">
        <v>0</v>
      </c>
      <c r="C10" s="24">
        <v>7452.9400000000051</v>
      </c>
      <c r="D10" s="1"/>
      <c r="E10" s="1"/>
    </row>
    <row r="11" spans="1:5" s="4" customFormat="1" x14ac:dyDescent="0.25">
      <c r="A11" s="6"/>
      <c r="B11" s="16"/>
      <c r="C11" s="25">
        <f>SUM(C8:C10)</f>
        <v>61139.8</v>
      </c>
      <c r="E11" s="1"/>
    </row>
    <row r="12" spans="1:5" s="14" customFormat="1" x14ac:dyDescent="0.25">
      <c r="A12" s="6"/>
      <c r="B12" s="17"/>
      <c r="C12" s="17"/>
      <c r="E12" s="15"/>
    </row>
    <row r="13" spans="1:5" s="4" customFormat="1" x14ac:dyDescent="0.25">
      <c r="A13" s="18" t="s">
        <v>16</v>
      </c>
      <c r="B13" s="19" t="s">
        <v>6</v>
      </c>
      <c r="C13" s="19" t="s">
        <v>7</v>
      </c>
    </row>
    <row r="14" spans="1:5" s="4" customFormat="1" x14ac:dyDescent="0.25">
      <c r="A14" s="8" t="s">
        <v>17</v>
      </c>
      <c r="B14" s="24">
        <v>0</v>
      </c>
      <c r="C14" s="24">
        <v>5071.7700000000004</v>
      </c>
    </row>
    <row r="15" spans="1:5" s="4" customFormat="1" x14ac:dyDescent="0.25">
      <c r="A15" s="11"/>
      <c r="B15" s="16"/>
      <c r="C15" s="25">
        <f>SUM(C14:C14)</f>
        <v>5071.7700000000004</v>
      </c>
    </row>
    <row r="16" spans="1:5" s="14" customFormat="1" x14ac:dyDescent="0.25">
      <c r="A16" s="22"/>
      <c r="B16" s="17"/>
      <c r="C16" s="21"/>
    </row>
    <row r="17" spans="1:3" s="4" customFormat="1" x14ac:dyDescent="0.25">
      <c r="A17" s="18" t="s">
        <v>19</v>
      </c>
      <c r="B17" s="19" t="s">
        <v>6</v>
      </c>
      <c r="C17" s="19" t="s">
        <v>7</v>
      </c>
    </row>
    <row r="18" spans="1:3" s="4" customFormat="1" x14ac:dyDescent="0.25">
      <c r="A18" s="8" t="s">
        <v>27</v>
      </c>
      <c r="B18" s="24">
        <v>0</v>
      </c>
      <c r="C18" s="24">
        <v>5475</v>
      </c>
    </row>
    <row r="19" spans="1:3" s="4" customFormat="1" ht="30" x14ac:dyDescent="0.25">
      <c r="A19" s="8" t="s">
        <v>21</v>
      </c>
      <c r="B19" s="26">
        <v>0</v>
      </c>
      <c r="C19" s="26">
        <v>4671</v>
      </c>
    </row>
    <row r="20" spans="1:3" s="4" customFormat="1" x14ac:dyDescent="0.25">
      <c r="A20" s="8" t="s">
        <v>22</v>
      </c>
      <c r="B20" s="26">
        <v>7500</v>
      </c>
      <c r="C20" s="26">
        <v>8025</v>
      </c>
    </row>
    <row r="21" spans="1:3" s="4" customFormat="1" x14ac:dyDescent="0.25">
      <c r="A21" s="6"/>
      <c r="B21" s="20"/>
      <c r="C21" s="28">
        <f>SUM(C18:C20)</f>
        <v>18171</v>
      </c>
    </row>
    <row r="22" spans="1:3" s="36" customFormat="1" x14ac:dyDescent="0.25">
      <c r="A22" s="33"/>
      <c r="B22" s="34"/>
      <c r="C22" s="35"/>
    </row>
    <row r="23" spans="1:3" s="36" customFormat="1" x14ac:dyDescent="0.25">
      <c r="A23" s="33"/>
      <c r="B23" s="34"/>
      <c r="C23" s="35"/>
    </row>
    <row r="24" spans="1:3" s="36" customFormat="1" x14ac:dyDescent="0.25">
      <c r="A24" s="18" t="s">
        <v>35</v>
      </c>
      <c r="B24" s="19" t="s">
        <v>6</v>
      </c>
      <c r="C24" s="19" t="s">
        <v>7</v>
      </c>
    </row>
    <row r="25" spans="1:3" s="36" customFormat="1" ht="32.25" customHeight="1" x14ac:dyDescent="0.25">
      <c r="A25" s="8" t="s">
        <v>36</v>
      </c>
      <c r="B25" s="26">
        <v>0</v>
      </c>
      <c r="C25" s="26">
        <v>15600</v>
      </c>
    </row>
    <row r="26" spans="1:3" s="36" customFormat="1" ht="30" x14ac:dyDescent="0.25">
      <c r="A26" s="8" t="s">
        <v>37</v>
      </c>
      <c r="B26" s="26">
        <v>0</v>
      </c>
      <c r="C26" s="26">
        <v>14819.5</v>
      </c>
    </row>
    <row r="27" spans="1:3" s="4" customFormat="1" x14ac:dyDescent="0.25">
      <c r="A27" s="6"/>
      <c r="B27" s="20"/>
      <c r="C27" s="28">
        <f>SUM(C25:C26)</f>
        <v>30419.5</v>
      </c>
    </row>
    <row r="28" spans="1:3" s="4" customFormat="1" x14ac:dyDescent="0.25">
      <c r="A28" s="33"/>
      <c r="B28" s="34"/>
      <c r="C28" s="35"/>
    </row>
    <row r="29" spans="1:3" s="4" customFormat="1" x14ac:dyDescent="0.25">
      <c r="A29" s="6"/>
      <c r="B29" s="20"/>
      <c r="C29" s="27"/>
    </row>
    <row r="30" spans="1:3" s="4" customFormat="1" x14ac:dyDescent="0.25">
      <c r="A30" s="6"/>
      <c r="B30" s="17"/>
      <c r="C30" s="20"/>
    </row>
    <row r="31" spans="1:3" x14ac:dyDescent="0.25">
      <c r="A31" s="18" t="s">
        <v>4</v>
      </c>
      <c r="B31" s="19" t="s">
        <v>6</v>
      </c>
      <c r="C31" s="19" t="s">
        <v>7</v>
      </c>
    </row>
    <row r="32" spans="1:3" s="4" customFormat="1" ht="45" x14ac:dyDescent="0.25">
      <c r="A32" s="8" t="s">
        <v>24</v>
      </c>
      <c r="B32" s="31">
        <v>0</v>
      </c>
      <c r="C32" s="26">
        <v>79997.06</v>
      </c>
    </row>
    <row r="33" spans="1:6" s="4" customFormat="1" ht="30" x14ac:dyDescent="0.25">
      <c r="A33" s="8" t="s">
        <v>41</v>
      </c>
      <c r="B33" s="38" t="s">
        <v>42</v>
      </c>
      <c r="C33" s="26">
        <v>15505.13</v>
      </c>
    </row>
    <row r="34" spans="1:6" s="4" customFormat="1" ht="30" x14ac:dyDescent="0.25">
      <c r="A34" s="8" t="s">
        <v>25</v>
      </c>
      <c r="B34" s="31">
        <v>11600</v>
      </c>
      <c r="C34" s="26">
        <v>12412</v>
      </c>
    </row>
    <row r="35" spans="1:6" s="4" customFormat="1" ht="45" x14ac:dyDescent="0.25">
      <c r="A35" s="37" t="s">
        <v>38</v>
      </c>
      <c r="B35" s="26">
        <v>4960</v>
      </c>
      <c r="C35" s="26">
        <v>5307.2</v>
      </c>
    </row>
    <row r="36" spans="1:6" s="4" customFormat="1" ht="60" x14ac:dyDescent="0.25">
      <c r="A36" s="37" t="s">
        <v>39</v>
      </c>
      <c r="B36" s="31">
        <v>0</v>
      </c>
      <c r="C36" s="26">
        <v>680</v>
      </c>
    </row>
    <row r="37" spans="1:6" x14ac:dyDescent="0.25">
      <c r="A37" s="11"/>
      <c r="B37" s="16"/>
      <c r="C37" s="25">
        <f>SUM(C32:C36)</f>
        <v>113901.39</v>
      </c>
    </row>
    <row r="38" spans="1:6" x14ac:dyDescent="0.25">
      <c r="A38" s="12"/>
      <c r="B38" s="16"/>
      <c r="C38" s="16"/>
      <c r="F38" s="23"/>
    </row>
    <row r="39" spans="1:6" x14ac:dyDescent="0.25">
      <c r="A39" s="18" t="s">
        <v>3</v>
      </c>
      <c r="B39" s="19" t="s">
        <v>6</v>
      </c>
      <c r="C39" s="19" t="s">
        <v>7</v>
      </c>
    </row>
    <row r="40" spans="1:6" s="4" customFormat="1" ht="45" x14ac:dyDescent="0.25">
      <c r="A40" s="8" t="s">
        <v>14</v>
      </c>
      <c r="B40" s="31">
        <v>0</v>
      </c>
      <c r="C40" s="26">
        <v>215790.97</v>
      </c>
    </row>
    <row r="41" spans="1:6" s="4" customFormat="1" ht="45" x14ac:dyDescent="0.25">
      <c r="A41" s="8" t="s">
        <v>9</v>
      </c>
      <c r="B41" s="29">
        <v>11500</v>
      </c>
      <c r="C41" s="29">
        <v>12305</v>
      </c>
    </row>
    <row r="42" spans="1:6" s="4" customFormat="1" ht="69" customHeight="1" x14ac:dyDescent="0.25">
      <c r="A42" s="8" t="s">
        <v>40</v>
      </c>
      <c r="B42" s="29">
        <v>4900</v>
      </c>
      <c r="C42" s="29">
        <v>5243</v>
      </c>
    </row>
    <row r="43" spans="1:6" ht="52.5" customHeight="1" x14ac:dyDescent="0.25">
      <c r="A43" s="8" t="s">
        <v>28</v>
      </c>
      <c r="B43" s="29">
        <v>13776</v>
      </c>
      <c r="C43" s="29">
        <v>14740.32</v>
      </c>
    </row>
    <row r="44" spans="1:6" ht="30" x14ac:dyDescent="0.25">
      <c r="A44" s="8" t="s">
        <v>10</v>
      </c>
      <c r="B44" s="29">
        <v>13738.32</v>
      </c>
      <c r="C44" s="29">
        <v>14700</v>
      </c>
    </row>
    <row r="45" spans="1:6" ht="38.25" customHeight="1" x14ac:dyDescent="0.25">
      <c r="A45" s="59" t="s">
        <v>23</v>
      </c>
      <c r="B45" s="60"/>
      <c r="C45" s="61"/>
    </row>
    <row r="46" spans="1:6" x14ac:dyDescent="0.25">
      <c r="A46" s="7" t="s">
        <v>1</v>
      </c>
      <c r="B46" s="24">
        <v>14600</v>
      </c>
      <c r="C46" s="24">
        <v>15622</v>
      </c>
    </row>
    <row r="47" spans="1:6" x14ac:dyDescent="0.25">
      <c r="A47" s="7" t="s">
        <v>2</v>
      </c>
      <c r="B47" s="24">
        <v>13000</v>
      </c>
      <c r="C47" s="24">
        <v>11050</v>
      </c>
    </row>
    <row r="48" spans="1:6" s="4" customFormat="1" x14ac:dyDescent="0.25">
      <c r="A48" s="7" t="s">
        <v>26</v>
      </c>
      <c r="B48" s="24">
        <v>2803.74</v>
      </c>
      <c r="C48" s="24">
        <v>3000</v>
      </c>
    </row>
    <row r="49" spans="1:3" s="4" customFormat="1" ht="15" customHeight="1" x14ac:dyDescent="0.25">
      <c r="A49" s="59" t="s">
        <v>31</v>
      </c>
      <c r="B49" s="60"/>
      <c r="C49" s="61"/>
    </row>
    <row r="50" spans="1:3" s="4" customFormat="1" x14ac:dyDescent="0.25">
      <c r="A50" s="7" t="s">
        <v>32</v>
      </c>
      <c r="B50" s="24">
        <v>0</v>
      </c>
      <c r="C50" s="24">
        <v>3000</v>
      </c>
    </row>
    <row r="51" spans="1:3" s="4" customFormat="1" x14ac:dyDescent="0.25">
      <c r="A51" s="7" t="s">
        <v>26</v>
      </c>
      <c r="B51" s="24">
        <v>0</v>
      </c>
      <c r="C51" s="24">
        <v>31000</v>
      </c>
    </row>
    <row r="52" spans="1:3" s="4" customFormat="1" x14ac:dyDescent="0.25">
      <c r="A52" s="6"/>
      <c r="B52" s="9"/>
      <c r="C52" s="25">
        <f>SUM(C40:C51)</f>
        <v>326451.29000000004</v>
      </c>
    </row>
    <row r="53" spans="1:3" s="4" customFormat="1" x14ac:dyDescent="0.25">
      <c r="A53" s="6"/>
      <c r="B53" s="9"/>
      <c r="C53" s="27"/>
    </row>
    <row r="54" spans="1:3" s="4" customFormat="1" x14ac:dyDescent="0.25">
      <c r="A54" s="6"/>
      <c r="B54" s="9"/>
      <c r="C54" s="27"/>
    </row>
    <row r="55" spans="1:3" s="4" customFormat="1" x14ac:dyDescent="0.25">
      <c r="A55" s="6"/>
      <c r="B55" s="9"/>
      <c r="C55" s="27"/>
    </row>
    <row r="56" spans="1:3" s="4" customFormat="1" x14ac:dyDescent="0.25">
      <c r="A56" s="45" t="s">
        <v>13</v>
      </c>
      <c r="B56" s="46" t="s">
        <v>6</v>
      </c>
      <c r="C56" s="46" t="s">
        <v>7</v>
      </c>
    </row>
    <row r="57" spans="1:3" s="4" customFormat="1" ht="30" x14ac:dyDescent="0.25">
      <c r="A57" s="42" t="s">
        <v>5</v>
      </c>
      <c r="B57" s="48">
        <v>0</v>
      </c>
      <c r="C57" s="48">
        <v>255234.5</v>
      </c>
    </row>
    <row r="58" spans="1:3" s="4" customFormat="1" ht="30" x14ac:dyDescent="0.25">
      <c r="A58" s="42" t="s">
        <v>11</v>
      </c>
      <c r="B58" s="49">
        <v>14400</v>
      </c>
      <c r="C58" s="49">
        <v>14400</v>
      </c>
    </row>
    <row r="59" spans="1:3" s="4" customFormat="1" x14ac:dyDescent="0.25">
      <c r="A59" s="59" t="s">
        <v>31</v>
      </c>
      <c r="B59" s="60"/>
      <c r="C59" s="61"/>
    </row>
    <row r="60" spans="1:3" s="4" customFormat="1" ht="30" x14ac:dyDescent="0.25">
      <c r="A60" s="42" t="s">
        <v>33</v>
      </c>
      <c r="B60" s="48">
        <v>0</v>
      </c>
      <c r="C60" s="48">
        <v>4000</v>
      </c>
    </row>
    <row r="61" spans="1:3" ht="11.25" customHeight="1" x14ac:dyDescent="0.25">
      <c r="A61" s="42" t="s">
        <v>34</v>
      </c>
      <c r="B61" s="48">
        <v>0</v>
      </c>
      <c r="C61" s="48">
        <v>15000</v>
      </c>
    </row>
    <row r="62" spans="1:3" x14ac:dyDescent="0.25">
      <c r="A62" s="43"/>
      <c r="B62" s="44"/>
      <c r="C62" s="47">
        <v>288634.5</v>
      </c>
    </row>
    <row r="64" spans="1:3" s="4" customFormat="1" x14ac:dyDescent="0.25">
      <c r="A64" s="6"/>
      <c r="B64" s="39"/>
      <c r="C64" s="16"/>
    </row>
    <row r="65" spans="1:7" x14ac:dyDescent="0.25">
      <c r="A65" s="18" t="s">
        <v>43</v>
      </c>
      <c r="B65" s="19" t="s">
        <v>6</v>
      </c>
      <c r="C65" s="19" t="s">
        <v>7</v>
      </c>
    </row>
    <row r="66" spans="1:7" ht="30" x14ac:dyDescent="0.25">
      <c r="A66" s="8" t="s">
        <v>47</v>
      </c>
      <c r="B66" s="31">
        <v>0</v>
      </c>
      <c r="C66" s="31">
        <v>488000.38</v>
      </c>
      <c r="G66" s="23"/>
    </row>
    <row r="67" spans="1:7" x14ac:dyDescent="0.25">
      <c r="A67" s="8" t="s">
        <v>50</v>
      </c>
      <c r="B67" s="32"/>
      <c r="C67" s="50">
        <v>486518</v>
      </c>
    </row>
    <row r="68" spans="1:7" ht="15" customHeight="1" x14ac:dyDescent="0.25">
      <c r="A68" s="59" t="s">
        <v>23</v>
      </c>
      <c r="B68" s="60"/>
      <c r="C68" s="61"/>
    </row>
    <row r="69" spans="1:7" x14ac:dyDescent="0.25">
      <c r="A69" s="41" t="s">
        <v>51</v>
      </c>
      <c r="B69" s="24"/>
      <c r="C69" s="51">
        <v>71034.09</v>
      </c>
    </row>
    <row r="70" spans="1:7" x14ac:dyDescent="0.25">
      <c r="A70" s="59" t="s">
        <v>31</v>
      </c>
      <c r="B70" s="60"/>
      <c r="C70" s="61"/>
      <c r="D70" s="4"/>
    </row>
    <row r="71" spans="1:7" s="4" customFormat="1" ht="45" x14ac:dyDescent="0.25">
      <c r="A71" s="62" t="s">
        <v>52</v>
      </c>
      <c r="B71" s="31"/>
      <c r="C71" s="51">
        <v>15000</v>
      </c>
    </row>
    <row r="72" spans="1:7" s="4" customFormat="1" ht="16.5" customHeight="1" x14ac:dyDescent="0.25">
      <c r="A72" s="52"/>
      <c r="B72" s="39"/>
      <c r="C72" s="25">
        <f>SUM(C66:C71)</f>
        <v>1060552.47</v>
      </c>
    </row>
    <row r="73" spans="1:7" s="4" customFormat="1" x14ac:dyDescent="0.25">
      <c r="B73" s="39"/>
      <c r="C73" s="16"/>
    </row>
    <row r="74" spans="1:7" s="4" customFormat="1" x14ac:dyDescent="0.25">
      <c r="B74" s="39"/>
      <c r="C74" s="16"/>
    </row>
    <row r="75" spans="1:7" s="4" customFormat="1" x14ac:dyDescent="0.25">
      <c r="A75" s="18" t="s">
        <v>44</v>
      </c>
      <c r="B75" s="19" t="s">
        <v>6</v>
      </c>
      <c r="C75" s="19" t="s">
        <v>7</v>
      </c>
      <c r="D75" s="40"/>
    </row>
    <row r="76" spans="1:7" s="4" customFormat="1" ht="30.75" customHeight="1" x14ac:dyDescent="0.25">
      <c r="A76" s="42" t="s">
        <v>45</v>
      </c>
      <c r="B76" s="31">
        <v>0</v>
      </c>
      <c r="C76" s="26">
        <v>466368.55</v>
      </c>
    </row>
    <row r="77" spans="1:7" s="4" customFormat="1" x14ac:dyDescent="0.25">
      <c r="A77" s="8" t="s">
        <v>46</v>
      </c>
      <c r="B77" s="31">
        <v>0</v>
      </c>
      <c r="C77" s="29">
        <v>515951.2</v>
      </c>
    </row>
    <row r="78" spans="1:7" s="4" customFormat="1" x14ac:dyDescent="0.25">
      <c r="A78" s="42" t="s">
        <v>49</v>
      </c>
      <c r="B78" s="31">
        <v>0</v>
      </c>
      <c r="C78" s="29">
        <v>2183300</v>
      </c>
    </row>
    <row r="79" spans="1:7" s="4" customFormat="1" x14ac:dyDescent="0.25">
      <c r="A79" s="8" t="s">
        <v>48</v>
      </c>
      <c r="B79" s="31">
        <v>0</v>
      </c>
      <c r="C79" s="29">
        <v>64000</v>
      </c>
    </row>
    <row r="80" spans="1:7" s="4" customFormat="1" ht="15" customHeight="1" x14ac:dyDescent="0.25">
      <c r="A80" s="6"/>
      <c r="B80" s="9"/>
      <c r="C80" s="25">
        <f>SUM(C76:C79)</f>
        <v>3229619.75</v>
      </c>
    </row>
    <row r="81" spans="1:4" s="4" customFormat="1" ht="15" customHeight="1" x14ac:dyDescent="0.25">
      <c r="A81" s="6"/>
      <c r="B81" s="39"/>
      <c r="C81" s="1"/>
    </row>
    <row r="82" spans="1:4" s="4" customFormat="1" x14ac:dyDescent="0.25">
      <c r="A82" s="6"/>
      <c r="B82" s="39"/>
      <c r="C82" s="1"/>
    </row>
    <row r="83" spans="1:4" s="4" customFormat="1" x14ac:dyDescent="0.25">
      <c r="A83" s="12"/>
      <c r="B83" s="16"/>
      <c r="C83" s="1"/>
    </row>
    <row r="84" spans="1:4" s="4" customFormat="1" x14ac:dyDescent="0.25">
      <c r="A84" s="12"/>
      <c r="B84" s="16"/>
      <c r="C84" s="1"/>
      <c r="D84"/>
    </row>
    <row r="85" spans="1:4" s="4" customFormat="1" x14ac:dyDescent="0.25">
      <c r="A85" s="19" t="s">
        <v>15</v>
      </c>
      <c r="B85" s="19" t="s">
        <v>7</v>
      </c>
      <c r="C85" s="1"/>
      <c r="D85"/>
    </row>
    <row r="86" spans="1:4" s="4" customFormat="1" x14ac:dyDescent="0.25">
      <c r="A86" s="65" t="s">
        <v>18</v>
      </c>
      <c r="B86" s="24">
        <f>C8</f>
        <v>18641.53</v>
      </c>
      <c r="C86" s="1"/>
      <c r="D86"/>
    </row>
    <row r="87" spans="1:4" x14ac:dyDescent="0.25">
      <c r="A87" s="65" t="s">
        <v>16</v>
      </c>
      <c r="B87" s="24">
        <f>C15+C9</f>
        <v>40117.100000000006</v>
      </c>
    </row>
    <row r="88" spans="1:4" s="4" customFormat="1" x14ac:dyDescent="0.25">
      <c r="A88" s="65" t="s">
        <v>19</v>
      </c>
      <c r="B88" s="24">
        <f>C21+C10</f>
        <v>25623.940000000006</v>
      </c>
      <c r="C88" s="1"/>
      <c r="D88"/>
    </row>
    <row r="89" spans="1:4" x14ac:dyDescent="0.25">
      <c r="A89" s="65" t="s">
        <v>35</v>
      </c>
      <c r="B89" s="24">
        <f>C27</f>
        <v>30419.5</v>
      </c>
    </row>
    <row r="90" spans="1:4" x14ac:dyDescent="0.25">
      <c r="A90" s="65" t="s">
        <v>4</v>
      </c>
      <c r="B90" s="24">
        <f>C37</f>
        <v>113901.39</v>
      </c>
    </row>
    <row r="91" spans="1:4" x14ac:dyDescent="0.25">
      <c r="A91" s="65" t="s">
        <v>3</v>
      </c>
      <c r="B91" s="24">
        <f>C52</f>
        <v>326451.29000000004</v>
      </c>
    </row>
    <row r="92" spans="1:4" s="40" customFormat="1" x14ac:dyDescent="0.25">
      <c r="A92" s="65" t="s">
        <v>13</v>
      </c>
      <c r="B92" s="24">
        <f>C62</f>
        <v>288634.5</v>
      </c>
      <c r="C92" s="1"/>
    </row>
    <row r="93" spans="1:4" s="40" customFormat="1" x14ac:dyDescent="0.25">
      <c r="A93" s="65" t="s">
        <v>43</v>
      </c>
      <c r="B93" s="24">
        <f>C72</f>
        <v>1060552.47</v>
      </c>
      <c r="C93" s="1"/>
    </row>
    <row r="94" spans="1:4" x14ac:dyDescent="0.25">
      <c r="A94" s="65" t="s">
        <v>44</v>
      </c>
      <c r="B94" s="24">
        <f>C80</f>
        <v>3229619.75</v>
      </c>
    </row>
    <row r="95" spans="1:4" x14ac:dyDescent="0.25">
      <c r="A95" s="12"/>
      <c r="B95" s="30">
        <f>SUM(B86:B94)</f>
        <v>5133961.47</v>
      </c>
    </row>
    <row r="99" spans="1:3" x14ac:dyDescent="0.25">
      <c r="A99" s="19" t="s">
        <v>29</v>
      </c>
      <c r="B99" s="63" t="s">
        <v>30</v>
      </c>
      <c r="C99" s="63"/>
    </row>
  </sheetData>
  <sheetProtection algorithmName="SHA-512" hashValue="u6QnverWXZC+2MAXQ8+aLPHsnXf2sXhXwArB4gCxblW/9eVDKRVDfIL0Bn/InSgA+7Cv4tA9HZjHmjYRz+XCYw==" saltValue="tosqhZOGdeKULyUKBjAKsg==" spinCount="100000" sheet="1" objects="1" scenarios="1"/>
  <mergeCells count="8">
    <mergeCell ref="B99:C99"/>
    <mergeCell ref="A6:C6"/>
    <mergeCell ref="A7:C7"/>
    <mergeCell ref="A70:C70"/>
    <mergeCell ref="A59:C59"/>
    <mergeCell ref="A68:C68"/>
    <mergeCell ref="A45:C45"/>
    <mergeCell ref="A49:C49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 CABILDO</vt:lpstr>
    </vt:vector>
  </TitlesOfParts>
  <Company>Cabildo de Tenerife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Antonia García Granda</dc:creator>
  <cp:lastModifiedBy>Adrián Fernández Vázquez</cp:lastModifiedBy>
  <cp:lastPrinted>2022-05-16T11:03:51Z</cp:lastPrinted>
  <dcterms:created xsi:type="dcterms:W3CDTF">2022-05-16T10:29:27Z</dcterms:created>
  <dcterms:modified xsi:type="dcterms:W3CDTF">2024-12-27T08:46:04Z</dcterms:modified>
</cp:coreProperties>
</file>